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4" i="1"/>
  <c r="F33"/>
  <c r="E33"/>
  <c r="D33"/>
  <c r="C33"/>
  <c r="F32"/>
  <c r="E32"/>
  <c r="D32"/>
  <c r="C32"/>
  <c r="F31"/>
  <c r="E31"/>
  <c r="E34" s="1"/>
  <c r="D31"/>
  <c r="D34" s="1"/>
  <c r="C31"/>
  <c r="C34" s="1"/>
  <c r="F30"/>
  <c r="I30" s="1"/>
  <c r="E30"/>
  <c r="H30" s="1"/>
  <c r="D30"/>
  <c r="K30" s="1"/>
  <c r="C30"/>
  <c r="G30" s="1"/>
  <c r="K29"/>
  <c r="J29"/>
  <c r="I29"/>
  <c r="H29"/>
  <c r="G29"/>
  <c r="K28"/>
  <c r="J28"/>
  <c r="I28"/>
  <c r="H28"/>
  <c r="G28"/>
  <c r="K27"/>
  <c r="J27"/>
  <c r="I27"/>
  <c r="H27"/>
  <c r="G27"/>
  <c r="F26"/>
  <c r="J26" s="1"/>
  <c r="E26"/>
  <c r="H26" s="1"/>
  <c r="D26"/>
  <c r="K26" s="1"/>
  <c r="C26"/>
  <c r="G26" s="1"/>
  <c r="K25"/>
  <c r="J25"/>
  <c r="I25"/>
  <c r="H25"/>
  <c r="G25"/>
  <c r="K24"/>
  <c r="J24"/>
  <c r="I24"/>
  <c r="H24"/>
  <c r="G24"/>
  <c r="K23"/>
  <c r="J23"/>
  <c r="I23"/>
  <c r="H23"/>
  <c r="G23"/>
  <c r="F22"/>
  <c r="I22" s="1"/>
  <c r="E22"/>
  <c r="H22" s="1"/>
  <c r="D22"/>
  <c r="K22" s="1"/>
  <c r="C22"/>
  <c r="G22" s="1"/>
  <c r="K21"/>
  <c r="J21"/>
  <c r="I21"/>
  <c r="H21"/>
  <c r="G21"/>
  <c r="K20"/>
  <c r="J20"/>
  <c r="I20"/>
  <c r="H20"/>
  <c r="G20"/>
  <c r="K19"/>
  <c r="J19"/>
  <c r="I19"/>
  <c r="H19"/>
  <c r="G19"/>
  <c r="F18"/>
  <c r="I18" s="1"/>
  <c r="E18"/>
  <c r="H18" s="1"/>
  <c r="D18"/>
  <c r="K18" s="1"/>
  <c r="C18"/>
  <c r="G18" s="1"/>
  <c r="K17"/>
  <c r="J17"/>
  <c r="I17"/>
  <c r="H17"/>
  <c r="G17"/>
  <c r="K16"/>
  <c r="J16"/>
  <c r="I16"/>
  <c r="H16"/>
  <c r="G16"/>
  <c r="K15"/>
  <c r="J15"/>
  <c r="I15"/>
  <c r="H15"/>
  <c r="G15"/>
  <c r="F14"/>
  <c r="I14" s="1"/>
  <c r="E14"/>
  <c r="H14" s="1"/>
  <c r="D14"/>
  <c r="K14" s="1"/>
  <c r="C14"/>
  <c r="G14" s="1"/>
  <c r="K13"/>
  <c r="K33" s="1"/>
  <c r="J13"/>
  <c r="J33" s="1"/>
  <c r="I13"/>
  <c r="I33" s="1"/>
  <c r="H13"/>
  <c r="H33" s="1"/>
  <c r="G13"/>
  <c r="G33" s="1"/>
  <c r="K12"/>
  <c r="K32" s="1"/>
  <c r="J12"/>
  <c r="J32" s="1"/>
  <c r="I12"/>
  <c r="I32" s="1"/>
  <c r="H12"/>
  <c r="H32" s="1"/>
  <c r="G12"/>
  <c r="G32" s="1"/>
  <c r="K11"/>
  <c r="K31" s="1"/>
  <c r="K34" s="1"/>
  <c r="J11"/>
  <c r="J31" s="1"/>
  <c r="I11"/>
  <c r="I31" s="1"/>
  <c r="H11"/>
  <c r="H31" s="1"/>
  <c r="G11"/>
  <c r="G31" s="1"/>
  <c r="G34" s="1"/>
  <c r="J34" l="1"/>
  <c r="I34"/>
  <c r="H34"/>
  <c r="J14"/>
  <c r="J22"/>
  <c r="I26"/>
  <c r="J18"/>
  <c r="J30"/>
</calcChain>
</file>

<file path=xl/sharedStrings.xml><?xml version="1.0" encoding="utf-8"?>
<sst xmlns="http://schemas.openxmlformats.org/spreadsheetml/2006/main" count="50" uniqueCount="28">
  <si>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</si>
  <si>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</si>
  <si>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</si>
  <si>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</si>
  <si>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</si>
  <si>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</si>
  <si>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</si>
  <si>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</si>
  <si>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</si>
  <si>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</si>
  <si>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</si>
  <si>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</si>
  <si>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</si>
  <si>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</si>
  <si>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</si>
  <si>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</si>
  <si>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</si>
  <si>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</si>
  <si>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</si>
  <si>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</si>
  <si>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</si>
  <si>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</si>
  <si>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Federalizado</t>
  </si>
  <si>
    <t xml:space="preserve"> Estatal</t>
  </si>
  <si>
    <t xml:space="preserve"> Particular</t>
  </si>
  <si>
    <t>Playas de Rosarito</t>
  </si>
  <si>
    <t>Educación Secundaria,  Ciclo Escolar 2013-2014</t>
  </si>
  <si>
    <t>Relación Alumno-Grupos, Docentes y Escuelas en Educación Secundaria,  2013-2014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</si>
</sst>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3" fontId="10" fillId="4" borderId="6" xfId="1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4" fillId="6" borderId="6" xfId="1" applyFont="1" applyFill="1" applyBorder="1" applyAlignment="1">
      <alignment horizontal="left" vertical="center" wrapText="1"/>
    </xf>
    <xf numFmtId="3" fontId="14" fillId="6" borderId="6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3" fontId="14" fillId="6" borderId="1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>
      <selection activeCell="F14" sqref="F14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thickTop="1" thickBot="1">
      <c r="A8" s="23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22.5" thickTop="1" thickBot="1">
      <c r="A9" s="26" t="s">
        <v>0</v>
      </c>
      <c r="B9" s="28" t="s">
        <v>1</v>
      </c>
      <c r="C9" s="30" t="s">
        <v>9</v>
      </c>
      <c r="D9" s="30" t="s">
        <v>10</v>
      </c>
      <c r="E9" s="30" t="s">
        <v>2</v>
      </c>
      <c r="F9" s="30" t="s">
        <v>3</v>
      </c>
      <c r="G9" s="32" t="s">
        <v>19</v>
      </c>
      <c r="H9" s="32"/>
      <c r="I9" s="32"/>
      <c r="J9" s="21" t="s">
        <v>20</v>
      </c>
      <c r="K9" s="4" t="s">
        <v>21</v>
      </c>
    </row>
    <row r="10" spans="1:11" ht="14.25" thickTop="1" thickBot="1">
      <c r="A10" s="27"/>
      <c r="B10" s="29"/>
      <c r="C10" s="31"/>
      <c r="D10" s="31"/>
      <c r="E10" s="31"/>
      <c r="F10" s="31"/>
      <c r="G10" s="20" t="s">
        <v>12</v>
      </c>
      <c r="H10" s="20" t="s">
        <v>13</v>
      </c>
      <c r="I10" s="20" t="s">
        <v>11</v>
      </c>
      <c r="J10" s="20" t="s">
        <v>11</v>
      </c>
      <c r="K10" s="5" t="s">
        <v>11</v>
      </c>
    </row>
    <row r="11" spans="1:11" ht="14.25" thickTop="1" thickBot="1">
      <c r="A11" s="36" t="s">
        <v>4</v>
      </c>
      <c r="B11" s="6" t="s">
        <v>22</v>
      </c>
      <c r="C11" s="7">
        <v>13915</v>
      </c>
      <c r="D11" s="7">
        <v>444</v>
      </c>
      <c r="E11" s="7">
        <v>915</v>
      </c>
      <c r="F11" s="7">
        <v>45</v>
      </c>
      <c r="G11" s="7">
        <f t="shared" ref="G11:G30" si="0">C11/D11</f>
        <v>31.34009009009009</v>
      </c>
      <c r="H11" s="7">
        <f t="shared" ref="H11:H30" si="1">C11/E11</f>
        <v>15.207650273224044</v>
      </c>
      <c r="I11" s="7">
        <f t="shared" ref="I11:I30" si="2">C11/F11</f>
        <v>309.22222222222223</v>
      </c>
      <c r="J11" s="7">
        <f>D11/F11</f>
        <v>9.8666666666666671</v>
      </c>
      <c r="K11" s="7">
        <f>E11/F11</f>
        <v>20.333333333333332</v>
      </c>
    </row>
    <row r="12" spans="1:11" ht="14.25" thickTop="1" thickBot="1">
      <c r="A12" s="37"/>
      <c r="B12" s="6" t="s">
        <v>23</v>
      </c>
      <c r="C12" s="7">
        <v>14267</v>
      </c>
      <c r="D12" s="7">
        <v>523</v>
      </c>
      <c r="E12" s="7">
        <v>835</v>
      </c>
      <c r="F12" s="7">
        <v>70</v>
      </c>
      <c r="G12" s="7">
        <f t="shared" si="0"/>
        <v>27.279158699808796</v>
      </c>
      <c r="H12" s="7">
        <f t="shared" si="1"/>
        <v>17.08622754491018</v>
      </c>
      <c r="I12" s="7">
        <f t="shared" si="2"/>
        <v>203.81428571428572</v>
      </c>
      <c r="J12" s="7">
        <f>D12/F12</f>
        <v>7.4714285714285715</v>
      </c>
      <c r="K12" s="7">
        <f>E12/F12</f>
        <v>11.928571428571429</v>
      </c>
    </row>
    <row r="13" spans="1:11" ht="14.25" thickTop="1" thickBot="1">
      <c r="A13" s="37"/>
      <c r="B13" s="6" t="s">
        <v>24</v>
      </c>
      <c r="C13" s="7">
        <v>1552</v>
      </c>
      <c r="D13" s="7">
        <v>68</v>
      </c>
      <c r="E13" s="7">
        <v>250</v>
      </c>
      <c r="F13" s="7">
        <v>22</v>
      </c>
      <c r="G13" s="7">
        <f t="shared" si="0"/>
        <v>22.823529411764707</v>
      </c>
      <c r="H13" s="7">
        <f t="shared" si="1"/>
        <v>6.2080000000000002</v>
      </c>
      <c r="I13" s="7">
        <f t="shared" si="2"/>
        <v>70.545454545454547</v>
      </c>
      <c r="J13" s="7">
        <f>D13/F13</f>
        <v>3.0909090909090908</v>
      </c>
      <c r="K13" s="7">
        <f>E13/F13</f>
        <v>11.363636363636363</v>
      </c>
    </row>
    <row r="14" spans="1:11" ht="14.25" thickTop="1" thickBot="1">
      <c r="A14" s="37"/>
      <c r="B14" s="8" t="s">
        <v>14</v>
      </c>
      <c r="C14" s="9">
        <f>SUM(C11:C13)</f>
        <v>29734</v>
      </c>
      <c r="D14" s="9">
        <f>SUM(D11:D13)</f>
        <v>1035</v>
      </c>
      <c r="E14" s="9">
        <f>SUM(E11:E13)</f>
        <v>2000</v>
      </c>
      <c r="F14" s="9">
        <f>SUM(F11:F13)</f>
        <v>137</v>
      </c>
      <c r="G14" s="10">
        <f t="shared" si="0"/>
        <v>28.728502415458937</v>
      </c>
      <c r="H14" s="10">
        <f t="shared" si="1"/>
        <v>14.867000000000001</v>
      </c>
      <c r="I14" s="11">
        <f t="shared" si="2"/>
        <v>217.03649635036496</v>
      </c>
      <c r="J14" s="10">
        <f>E14/F14</f>
        <v>14.598540145985401</v>
      </c>
      <c r="K14" s="12">
        <f>D14/F14</f>
        <v>7.554744525547445</v>
      </c>
    </row>
    <row r="15" spans="1:11" ht="14.25" thickTop="1" thickBot="1">
      <c r="A15" s="36" t="s">
        <v>5</v>
      </c>
      <c r="B15" s="6" t="s">
        <v>22</v>
      </c>
      <c r="C15" s="7">
        <v>20205</v>
      </c>
      <c r="D15" s="7">
        <v>593</v>
      </c>
      <c r="E15" s="7">
        <v>1291</v>
      </c>
      <c r="F15" s="7">
        <v>40</v>
      </c>
      <c r="G15" s="13">
        <f t="shared" si="0"/>
        <v>34.072512647554809</v>
      </c>
      <c r="H15" s="13">
        <f t="shared" si="1"/>
        <v>15.650658404337722</v>
      </c>
      <c r="I15" s="14">
        <f t="shared" si="2"/>
        <v>505.125</v>
      </c>
      <c r="J15" s="13">
        <f>D15/F15</f>
        <v>14.824999999999999</v>
      </c>
      <c r="K15" s="15">
        <f>E15/F15</f>
        <v>32.274999999999999</v>
      </c>
    </row>
    <row r="16" spans="1:11" ht="14.25" thickTop="1" thickBot="1">
      <c r="A16" s="38"/>
      <c r="B16" s="6" t="s">
        <v>23</v>
      </c>
      <c r="C16" s="7">
        <v>31260</v>
      </c>
      <c r="D16" s="7">
        <v>1029</v>
      </c>
      <c r="E16" s="7">
        <v>2653</v>
      </c>
      <c r="F16" s="7">
        <v>106</v>
      </c>
      <c r="G16" s="13">
        <f t="shared" si="0"/>
        <v>30.379008746355684</v>
      </c>
      <c r="H16" s="13">
        <f t="shared" si="1"/>
        <v>11.782887297399171</v>
      </c>
      <c r="I16" s="14">
        <f t="shared" si="2"/>
        <v>294.90566037735852</v>
      </c>
      <c r="J16" s="13">
        <f>D16/F16</f>
        <v>9.7075471698113205</v>
      </c>
      <c r="K16" s="15">
        <f>E16/F16</f>
        <v>25.028301886792452</v>
      </c>
    </row>
    <row r="17" spans="1:11" ht="14.25" thickTop="1" thickBot="1">
      <c r="A17" s="38"/>
      <c r="B17" s="6" t="s">
        <v>24</v>
      </c>
      <c r="C17" s="7">
        <v>4651</v>
      </c>
      <c r="D17" s="7">
        <v>181</v>
      </c>
      <c r="E17" s="7">
        <v>514</v>
      </c>
      <c r="F17" s="7">
        <v>36</v>
      </c>
      <c r="G17" s="13">
        <f t="shared" si="0"/>
        <v>25.696132596685082</v>
      </c>
      <c r="H17" s="13">
        <f t="shared" si="1"/>
        <v>9.0486381322957197</v>
      </c>
      <c r="I17" s="14">
        <f t="shared" si="2"/>
        <v>129.19444444444446</v>
      </c>
      <c r="J17" s="13">
        <f>D17/F17</f>
        <v>5.0277777777777777</v>
      </c>
      <c r="K17" s="15">
        <f>E17/F17</f>
        <v>14.277777777777779</v>
      </c>
    </row>
    <row r="18" spans="1:11" ht="14.25" thickTop="1" thickBot="1">
      <c r="A18" s="38"/>
      <c r="B18" s="8" t="s">
        <v>14</v>
      </c>
      <c r="C18" s="9">
        <f>SUM(C15:C17)</f>
        <v>56116</v>
      </c>
      <c r="D18" s="9">
        <f>SUM(D15:D17)</f>
        <v>1803</v>
      </c>
      <c r="E18" s="9">
        <f>SUM(E15:E17)</f>
        <v>4458</v>
      </c>
      <c r="F18" s="9">
        <f>SUM(F15:F17)</f>
        <v>182</v>
      </c>
      <c r="G18" s="10">
        <f t="shared" si="0"/>
        <v>31.123682750970605</v>
      </c>
      <c r="H18" s="10">
        <f t="shared" si="1"/>
        <v>12.587707492148946</v>
      </c>
      <c r="I18" s="11">
        <f t="shared" si="2"/>
        <v>308.32967032967031</v>
      </c>
      <c r="J18" s="10">
        <f>E18/F18</f>
        <v>24.494505494505493</v>
      </c>
      <c r="K18" s="12">
        <f>D18/F18</f>
        <v>9.9065934065934069</v>
      </c>
    </row>
    <row r="19" spans="1:11" ht="14.25" thickTop="1" thickBot="1">
      <c r="A19" s="36" t="s">
        <v>6</v>
      </c>
      <c r="B19" s="6" t="s">
        <v>22</v>
      </c>
      <c r="C19" s="7">
        <v>3764</v>
      </c>
      <c r="D19" s="7">
        <v>112</v>
      </c>
      <c r="E19" s="7">
        <v>252</v>
      </c>
      <c r="F19" s="7">
        <v>11</v>
      </c>
      <c r="G19" s="13">
        <f t="shared" si="0"/>
        <v>33.607142857142854</v>
      </c>
      <c r="H19" s="13">
        <f t="shared" si="1"/>
        <v>14.936507936507937</v>
      </c>
      <c r="I19" s="14">
        <f t="shared" si="2"/>
        <v>342.18181818181819</v>
      </c>
      <c r="J19" s="13">
        <f>D19/F19</f>
        <v>10.181818181818182</v>
      </c>
      <c r="K19" s="15">
        <f>E19/F19</f>
        <v>22.90909090909091</v>
      </c>
    </row>
    <row r="20" spans="1:11" ht="14.25" thickTop="1" thickBot="1">
      <c r="A20" s="38"/>
      <c r="B20" s="6" t="s">
        <v>23</v>
      </c>
      <c r="C20" s="7">
        <v>2473</v>
      </c>
      <c r="D20" s="7">
        <v>83</v>
      </c>
      <c r="E20" s="7">
        <v>163</v>
      </c>
      <c r="F20" s="7">
        <v>10</v>
      </c>
      <c r="G20" s="13">
        <f t="shared" si="0"/>
        <v>29.795180722891565</v>
      </c>
      <c r="H20" s="13">
        <f t="shared" si="1"/>
        <v>15.171779141104295</v>
      </c>
      <c r="I20" s="14">
        <f t="shared" si="2"/>
        <v>247.3</v>
      </c>
      <c r="J20" s="13">
        <f>D20/F20</f>
        <v>8.3000000000000007</v>
      </c>
      <c r="K20" s="15">
        <f>E20/F20</f>
        <v>16.3</v>
      </c>
    </row>
    <row r="21" spans="1:11" ht="14.25" thickTop="1" thickBot="1">
      <c r="A21" s="38"/>
      <c r="B21" s="6" t="s">
        <v>24</v>
      </c>
      <c r="C21" s="7">
        <v>245</v>
      </c>
      <c r="D21" s="7">
        <v>14</v>
      </c>
      <c r="E21" s="7">
        <v>49</v>
      </c>
      <c r="F21" s="7">
        <v>4</v>
      </c>
      <c r="G21" s="13">
        <f t="shared" si="0"/>
        <v>17.5</v>
      </c>
      <c r="H21" s="13">
        <f t="shared" si="1"/>
        <v>5</v>
      </c>
      <c r="I21" s="14">
        <f t="shared" si="2"/>
        <v>61.25</v>
      </c>
      <c r="J21" s="13">
        <f>D21/F21</f>
        <v>3.5</v>
      </c>
      <c r="K21" s="15">
        <f>E21/F21</f>
        <v>12.25</v>
      </c>
    </row>
    <row r="22" spans="1:11" ht="14.25" thickTop="1" thickBot="1">
      <c r="A22" s="38"/>
      <c r="B22" s="8" t="s">
        <v>14</v>
      </c>
      <c r="C22" s="9">
        <f>SUM(C19:C21)</f>
        <v>6482</v>
      </c>
      <c r="D22" s="9">
        <f>SUM(D19:D21)</f>
        <v>209</v>
      </c>
      <c r="E22" s="9">
        <f>SUM(E19:E21)</f>
        <v>464</v>
      </c>
      <c r="F22" s="9">
        <f>SUM(F19:F21)</f>
        <v>25</v>
      </c>
      <c r="G22" s="10">
        <f t="shared" si="0"/>
        <v>31.014354066985646</v>
      </c>
      <c r="H22" s="10">
        <f t="shared" si="1"/>
        <v>13.969827586206897</v>
      </c>
      <c r="I22" s="11">
        <f t="shared" si="2"/>
        <v>259.27999999999997</v>
      </c>
      <c r="J22" s="10">
        <f>E22/F22</f>
        <v>18.559999999999999</v>
      </c>
      <c r="K22" s="12">
        <f>D22/F22</f>
        <v>8.36</v>
      </c>
    </row>
    <row r="23" spans="1:11" ht="14.25" thickTop="1" thickBot="1">
      <c r="A23" s="36" t="s">
        <v>7</v>
      </c>
      <c r="B23" s="6" t="s">
        <v>22</v>
      </c>
      <c r="C23" s="7">
        <v>48267</v>
      </c>
      <c r="D23" s="7">
        <v>1337</v>
      </c>
      <c r="E23" s="7">
        <v>2619</v>
      </c>
      <c r="F23" s="7">
        <v>96</v>
      </c>
      <c r="G23" s="13">
        <f t="shared" si="0"/>
        <v>36.100972326103218</v>
      </c>
      <c r="H23" s="13">
        <f t="shared" si="1"/>
        <v>18.429553264604809</v>
      </c>
      <c r="I23" s="14">
        <f t="shared" si="2"/>
        <v>502.78125</v>
      </c>
      <c r="J23" s="13">
        <f>D23/F23</f>
        <v>13.927083333333334</v>
      </c>
      <c r="K23" s="15">
        <f>E23/F23</f>
        <v>27.28125</v>
      </c>
    </row>
    <row r="24" spans="1:11" ht="14.25" thickTop="1" thickBot="1">
      <c r="A24" s="38"/>
      <c r="B24" s="6" t="s">
        <v>23</v>
      </c>
      <c r="C24" s="7">
        <v>39551</v>
      </c>
      <c r="D24" s="7">
        <v>1155</v>
      </c>
      <c r="E24" s="7">
        <v>2210</v>
      </c>
      <c r="F24" s="7">
        <v>89</v>
      </c>
      <c r="G24" s="13">
        <f t="shared" si="0"/>
        <v>34.243290043290045</v>
      </c>
      <c r="H24" s="13">
        <f t="shared" si="1"/>
        <v>17.896380090497736</v>
      </c>
      <c r="I24" s="14">
        <f t="shared" si="2"/>
        <v>444.39325842696627</v>
      </c>
      <c r="J24" s="13">
        <f>D24/F24</f>
        <v>12.97752808988764</v>
      </c>
      <c r="K24" s="15">
        <f>E24/F24</f>
        <v>24.831460674157302</v>
      </c>
    </row>
    <row r="25" spans="1:11" ht="14.25" thickTop="1" thickBot="1">
      <c r="A25" s="38"/>
      <c r="B25" s="6" t="s">
        <v>24</v>
      </c>
      <c r="C25" s="7">
        <v>9422</v>
      </c>
      <c r="D25" s="7">
        <v>380</v>
      </c>
      <c r="E25" s="7">
        <v>1077</v>
      </c>
      <c r="F25" s="7">
        <v>100</v>
      </c>
      <c r="G25" s="13">
        <f t="shared" si="0"/>
        <v>24.794736842105262</v>
      </c>
      <c r="H25" s="13">
        <f t="shared" si="1"/>
        <v>8.7483751160631389</v>
      </c>
      <c r="I25" s="14">
        <f t="shared" si="2"/>
        <v>94.22</v>
      </c>
      <c r="J25" s="13">
        <f>D25/F25</f>
        <v>3.8</v>
      </c>
      <c r="K25" s="15">
        <f>E25/F25</f>
        <v>10.77</v>
      </c>
    </row>
    <row r="26" spans="1:11" ht="14.25" thickTop="1" thickBot="1">
      <c r="A26" s="38"/>
      <c r="B26" s="8" t="s">
        <v>14</v>
      </c>
      <c r="C26" s="9">
        <f>SUM(C23:C25)</f>
        <v>97240</v>
      </c>
      <c r="D26" s="9">
        <f>SUM(D23:D25)</f>
        <v>2872</v>
      </c>
      <c r="E26" s="9">
        <f>SUM(E23:E25)</f>
        <v>5906</v>
      </c>
      <c r="F26" s="9">
        <f>SUM(F23:F25)</f>
        <v>285</v>
      </c>
      <c r="G26" s="10">
        <f t="shared" si="0"/>
        <v>33.85793871866295</v>
      </c>
      <c r="H26" s="10">
        <f t="shared" si="1"/>
        <v>16.464612258719946</v>
      </c>
      <c r="I26" s="11">
        <f t="shared" si="2"/>
        <v>341.19298245614033</v>
      </c>
      <c r="J26" s="10">
        <f>E26/F26</f>
        <v>20.722807017543861</v>
      </c>
      <c r="K26" s="12">
        <f>D26/F26</f>
        <v>10.07719298245614</v>
      </c>
    </row>
    <row r="27" spans="1:11" ht="14.25" thickTop="1" thickBot="1">
      <c r="A27" s="36" t="s">
        <v>25</v>
      </c>
      <c r="B27" s="6" t="s">
        <v>22</v>
      </c>
      <c r="C27" s="7">
        <v>3140</v>
      </c>
      <c r="D27" s="7">
        <v>96</v>
      </c>
      <c r="E27" s="7">
        <v>190</v>
      </c>
      <c r="F27" s="7">
        <v>8</v>
      </c>
      <c r="G27" s="13">
        <f t="shared" si="0"/>
        <v>32.708333333333336</v>
      </c>
      <c r="H27" s="13">
        <f t="shared" si="1"/>
        <v>16.526315789473685</v>
      </c>
      <c r="I27" s="14">
        <f t="shared" si="2"/>
        <v>392.5</v>
      </c>
      <c r="J27" s="13">
        <f>D27/F27</f>
        <v>12</v>
      </c>
      <c r="K27" s="15">
        <f>E27/F27</f>
        <v>23.75</v>
      </c>
    </row>
    <row r="28" spans="1:11" ht="14.25" thickTop="1" thickBot="1">
      <c r="A28" s="37"/>
      <c r="B28" s="6" t="s">
        <v>23</v>
      </c>
      <c r="C28" s="7">
        <v>2812</v>
      </c>
      <c r="D28" s="7">
        <v>84</v>
      </c>
      <c r="E28" s="7">
        <v>185</v>
      </c>
      <c r="F28" s="7">
        <v>8</v>
      </c>
      <c r="G28" s="13">
        <f t="shared" si="0"/>
        <v>33.476190476190474</v>
      </c>
      <c r="H28" s="13">
        <f t="shared" si="1"/>
        <v>15.2</v>
      </c>
      <c r="I28" s="14">
        <f t="shared" si="2"/>
        <v>351.5</v>
      </c>
      <c r="J28" s="13">
        <f>D28/F28</f>
        <v>10.5</v>
      </c>
      <c r="K28" s="15">
        <f>E28/F28</f>
        <v>23.125</v>
      </c>
    </row>
    <row r="29" spans="1:11" ht="14.25" thickTop="1" thickBot="1">
      <c r="A29" s="37"/>
      <c r="B29" s="6" t="s">
        <v>24</v>
      </c>
      <c r="C29" s="7">
        <v>608</v>
      </c>
      <c r="D29" s="7">
        <v>34</v>
      </c>
      <c r="E29" s="7">
        <v>112</v>
      </c>
      <c r="F29" s="7">
        <v>12</v>
      </c>
      <c r="G29" s="13">
        <f t="shared" si="0"/>
        <v>17.882352941176471</v>
      </c>
      <c r="H29" s="13">
        <f t="shared" si="1"/>
        <v>5.4285714285714288</v>
      </c>
      <c r="I29" s="14">
        <f t="shared" si="2"/>
        <v>50.666666666666664</v>
      </c>
      <c r="J29" s="13">
        <f>D29/F29</f>
        <v>2.8333333333333335</v>
      </c>
      <c r="K29" s="15">
        <f>E29/F29</f>
        <v>9.3333333333333339</v>
      </c>
    </row>
    <row r="30" spans="1:11" ht="14.25" thickTop="1" thickBot="1">
      <c r="A30" s="37"/>
      <c r="B30" s="8" t="s">
        <v>14</v>
      </c>
      <c r="C30" s="9">
        <f>SUM(C27:C29)</f>
        <v>6560</v>
      </c>
      <c r="D30" s="9">
        <f>SUM(D27:D29)</f>
        <v>214</v>
      </c>
      <c r="E30" s="9">
        <f>SUM(E27:E29)</f>
        <v>487</v>
      </c>
      <c r="F30" s="9">
        <f>SUM(F27:F29)</f>
        <v>28</v>
      </c>
      <c r="G30" s="10">
        <f t="shared" si="0"/>
        <v>30.654205607476637</v>
      </c>
      <c r="H30" s="10">
        <f t="shared" si="1"/>
        <v>13.470225872689939</v>
      </c>
      <c r="I30" s="11">
        <f t="shared" si="2"/>
        <v>234.28571428571428</v>
      </c>
      <c r="J30" s="10">
        <f>E30/F30</f>
        <v>17.392857142857142</v>
      </c>
      <c r="K30" s="12">
        <f>D30/F30</f>
        <v>7.6428571428571432</v>
      </c>
    </row>
    <row r="31" spans="1:11" ht="14.25" thickTop="1" thickBot="1">
      <c r="A31" s="33" t="s">
        <v>8</v>
      </c>
      <c r="B31" s="16" t="s">
        <v>22</v>
      </c>
      <c r="C31" s="17">
        <f t="shared" ref="C31:K33" si="3">SUM(C11,C15,C19,C23,C27)</f>
        <v>89291</v>
      </c>
      <c r="D31" s="17">
        <f t="shared" si="3"/>
        <v>2582</v>
      </c>
      <c r="E31" s="17">
        <f t="shared" si="3"/>
        <v>5267</v>
      </c>
      <c r="F31" s="17">
        <f t="shared" si="3"/>
        <v>200</v>
      </c>
      <c r="G31" s="17">
        <f t="shared" si="3"/>
        <v>167.82905125422431</v>
      </c>
      <c r="H31" s="17">
        <f t="shared" si="3"/>
        <v>80.750685668148193</v>
      </c>
      <c r="I31" s="17">
        <f t="shared" si="3"/>
        <v>2051.8102904040406</v>
      </c>
      <c r="J31" s="17">
        <f t="shared" si="3"/>
        <v>60.800568181818186</v>
      </c>
      <c r="K31" s="17">
        <f t="shared" si="3"/>
        <v>126.54867424242424</v>
      </c>
    </row>
    <row r="32" spans="1:11" ht="14.25" thickTop="1" thickBot="1">
      <c r="A32" s="34"/>
      <c r="B32" s="16" t="s">
        <v>23</v>
      </c>
      <c r="C32" s="17">
        <f t="shared" si="3"/>
        <v>90363</v>
      </c>
      <c r="D32" s="17">
        <f t="shared" si="3"/>
        <v>2874</v>
      </c>
      <c r="E32" s="17">
        <f t="shared" si="3"/>
        <v>6046</v>
      </c>
      <c r="F32" s="17">
        <f t="shared" si="3"/>
        <v>283</v>
      </c>
      <c r="G32" s="17">
        <f t="shared" si="3"/>
        <v>155.17282868853658</v>
      </c>
      <c r="H32" s="17">
        <f t="shared" si="3"/>
        <v>77.137274073911385</v>
      </c>
      <c r="I32" s="17">
        <f t="shared" si="3"/>
        <v>1541.9132045186104</v>
      </c>
      <c r="J32" s="17">
        <f t="shared" si="3"/>
        <v>48.956503831127534</v>
      </c>
      <c r="K32" s="17">
        <f t="shared" si="3"/>
        <v>101.21333398952117</v>
      </c>
    </row>
    <row r="33" spans="1:11" ht="14.25" thickTop="1" thickBot="1">
      <c r="A33" s="34"/>
      <c r="B33" s="16" t="s">
        <v>24</v>
      </c>
      <c r="C33" s="17">
        <f t="shared" si="3"/>
        <v>16478</v>
      </c>
      <c r="D33" s="17">
        <f t="shared" si="3"/>
        <v>677</v>
      </c>
      <c r="E33" s="17">
        <f t="shared" si="3"/>
        <v>2002</v>
      </c>
      <c r="F33" s="17">
        <f t="shared" si="3"/>
        <v>174</v>
      </c>
      <c r="G33" s="17">
        <f t="shared" si="3"/>
        <v>108.69675179173151</v>
      </c>
      <c r="H33" s="17">
        <f t="shared" si="3"/>
        <v>34.433584676930288</v>
      </c>
      <c r="I33" s="17">
        <f t="shared" si="3"/>
        <v>405.87656565656567</v>
      </c>
      <c r="J33" s="17">
        <f t="shared" si="3"/>
        <v>18.252020202020201</v>
      </c>
      <c r="K33" s="17">
        <f t="shared" si="3"/>
        <v>57.994747474747477</v>
      </c>
    </row>
    <row r="34" spans="1:11" ht="14.25" thickTop="1" thickBot="1">
      <c r="A34" s="35"/>
      <c r="B34" s="18" t="s">
        <v>14</v>
      </c>
      <c r="C34" s="19">
        <f t="shared" ref="C34:K34" si="4">SUM(C31:C33)</f>
        <v>196132</v>
      </c>
      <c r="D34" s="19">
        <f t="shared" si="4"/>
        <v>6133</v>
      </c>
      <c r="E34" s="19">
        <f t="shared" si="4"/>
        <v>13315</v>
      </c>
      <c r="F34" s="19">
        <f t="shared" si="4"/>
        <v>657</v>
      </c>
      <c r="G34" s="19">
        <f t="shared" si="4"/>
        <v>431.69863173449238</v>
      </c>
      <c r="H34" s="19">
        <f t="shared" si="4"/>
        <v>192.32154441898987</v>
      </c>
      <c r="I34" s="19">
        <f t="shared" si="4"/>
        <v>3999.6000605792169</v>
      </c>
      <c r="J34" s="19">
        <f t="shared" si="4"/>
        <v>128.0090922149659</v>
      </c>
      <c r="K34" s="19">
        <f t="shared" si="4"/>
        <v>285.7567557066929</v>
      </c>
    </row>
    <row r="35" spans="1:11" ht="13.5" thickTop="1"/>
  </sheetData>
  <mergeCells count="19">
    <mergeCell ref="A11:A14"/>
    <mergeCell ref="A15:A18"/>
    <mergeCell ref="A19:A22"/>
    <mergeCell ref="A23:A26"/>
    <mergeCell ref="A27:A30"/>
    <mergeCell ref="A31:A34"/>
    <mergeCell ref="A8:K8"/>
    <mergeCell ref="A9:A10"/>
    <mergeCell ref="B9:B10"/>
    <mergeCell ref="C9:C10"/>
    <mergeCell ref="D9:D10"/>
    <mergeCell ref="E9:E10"/>
    <mergeCell ref="F9:F10"/>
    <mergeCell ref="G9:I9"/>
    <mergeCell ref="A1:K1"/>
    <mergeCell ref="A2:K2"/>
    <mergeCell ref="A3:K3"/>
    <mergeCell ref="A5:K5"/>
    <mergeCell ref="A6:K6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2014-03-13T01:08:55Z</cp:lastPrinted>
  <dcterms:created xsi:type="dcterms:W3CDTF">2005-02-10T18:17:30Z</dcterms:created>
  <dcterms:modified xsi:type="dcterms:W3CDTF">2014-03-13T01:08:57Z</dcterms:modified>
</cp:coreProperties>
</file>